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Kirsten.Baetzing</author>
  </authors>
  <commentList>
    <comment ref="E3" authorId="0">
      <text>
        <r>
          <rPr>
            <b/>
            <sz val="9"/>
            <rFont val="Tahoma"/>
            <family val="2"/>
          </rPr>
          <t>Kirsten.Baetzing:</t>
        </r>
        <r>
          <rPr>
            <sz val="9"/>
            <rFont val="Tahoma"/>
            <family val="2"/>
          </rPr>
          <t xml:space="preserve">
Die Nebenkostenvorauszahlung beinhaltet die Vorauszahlung für Heiz- und Betriebskosten. In diesen Kosten sind die Stromkosten (die werden von den Mietern selbst an den Anbieter gezahlt) und die gesetzliche Umsatzsteuer in Höhe von z.Zt. 19% nicht enthalten.
</t>
        </r>
      </text>
    </comment>
  </commentList>
</comments>
</file>

<file path=xl/sharedStrings.xml><?xml version="1.0" encoding="utf-8"?>
<sst xmlns="http://schemas.openxmlformats.org/spreadsheetml/2006/main" count="80" uniqueCount="42">
  <si>
    <t>Mietpreisberechnung Friedrichsberger Straße 53</t>
  </si>
  <si>
    <t>Geschoss</t>
  </si>
  <si>
    <t>Raum</t>
  </si>
  <si>
    <t>UG</t>
  </si>
  <si>
    <t>a</t>
  </si>
  <si>
    <t>b</t>
  </si>
  <si>
    <t>c</t>
  </si>
  <si>
    <t>EG</t>
  </si>
  <si>
    <t>d</t>
  </si>
  <si>
    <t>e</t>
  </si>
  <si>
    <t>f</t>
  </si>
  <si>
    <t>g</t>
  </si>
  <si>
    <t>h</t>
  </si>
  <si>
    <t>i</t>
  </si>
  <si>
    <t>1 OG</t>
  </si>
  <si>
    <t>j</t>
  </si>
  <si>
    <t>k</t>
  </si>
  <si>
    <t>l</t>
  </si>
  <si>
    <t>n</t>
  </si>
  <si>
    <t>o</t>
  </si>
  <si>
    <t>p</t>
  </si>
  <si>
    <t>q</t>
  </si>
  <si>
    <t>2 OG</t>
  </si>
  <si>
    <t>r</t>
  </si>
  <si>
    <t>2OG</t>
  </si>
  <si>
    <t>DG</t>
  </si>
  <si>
    <t>PFH EG</t>
  </si>
  <si>
    <t>m</t>
  </si>
  <si>
    <t>PFH 1 OG</t>
  </si>
  <si>
    <t>PFH 2 OG</t>
  </si>
  <si>
    <t>Anteilige Gem. Fläche in qm</t>
  </si>
  <si>
    <t>Bürofläche in qm</t>
  </si>
  <si>
    <t>Gesamt-fläche in qm</t>
  </si>
  <si>
    <t>Grundmiete kalt in €/qm</t>
  </si>
  <si>
    <t>Miete in € pro qm warm</t>
  </si>
  <si>
    <t>Neben-kosten Vorauszahlung in €/qm</t>
  </si>
  <si>
    <t>Gesamtmiete warm (in €)</t>
  </si>
  <si>
    <t>Gemein-schafts-fläche in qm</t>
  </si>
  <si>
    <t>Bürofläche inkl. Gem.fläche in qm</t>
  </si>
  <si>
    <t>alle Preise netto zuzüglich 19% MwSt</t>
  </si>
  <si>
    <t>Gesamtmiete pro Raum inkl. anteilige  Gem.fläche und inkl. Nebenkostenvorauszahlung (in €)</t>
  </si>
  <si>
    <t>PFH steht für Pförtnerhaus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</si>
</sst>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/>
    </xf>
    <xf numFmtId="2" fontId="0" fillId="0" borderId="18" xfId="0" applyNumberForma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12" xfId="0" applyFont="1" applyBorder="1" applyAlignment="1">
      <alignment wrapText="1"/>
    </xf>
    <xf numFmtId="0" fontId="0" fillId="0" borderId="12" xfId="0" applyBorder="1" applyAlignment="1">
      <alignment/>
    </xf>
    <xf numFmtId="2" fontId="0" fillId="0" borderId="12" xfId="0" applyNumberFormat="1" applyFont="1" applyBorder="1" applyAlignment="1">
      <alignment/>
    </xf>
    <xf numFmtId="0" fontId="24" fillId="33" borderId="12" xfId="0" applyFon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0" xfId="0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13" borderId="14" xfId="0" applyFill="1" applyBorder="1" applyAlignment="1">
      <alignment wrapText="1"/>
    </xf>
    <xf numFmtId="2" fontId="0" fillId="13" borderId="17" xfId="0" applyNumberFormat="1" applyFill="1" applyBorder="1" applyAlignment="1">
      <alignment/>
    </xf>
    <xf numFmtId="2" fontId="0" fillId="13" borderId="12" xfId="0" applyNumberFormat="1" applyFill="1" applyBorder="1" applyAlignment="1">
      <alignment/>
    </xf>
    <xf numFmtId="0" fontId="34" fillId="0" borderId="0" xfId="0" applyFont="1" applyAlignment="1">
      <alignment/>
    </xf>
    <xf numFmtId="0" fontId="0" fillId="13" borderId="11" xfId="0" applyFill="1" applyBorder="1" applyAlignment="1">
      <alignment horizontal="center" wrapText="1"/>
    </xf>
    <xf numFmtId="2" fontId="0" fillId="13" borderId="21" xfId="0" applyNumberFormat="1" applyFill="1" applyBorder="1" applyAlignment="1">
      <alignment/>
    </xf>
    <xf numFmtId="2" fontId="0" fillId="13" borderId="18" xfId="0" applyNumberFormat="1" applyFill="1" applyBorder="1" applyAlignment="1">
      <alignment/>
    </xf>
    <xf numFmtId="2" fontId="0" fillId="13" borderId="22" xfId="0" applyNumberFormat="1" applyFill="1" applyBorder="1" applyAlignment="1">
      <alignment/>
    </xf>
    <xf numFmtId="164" fontId="24" fillId="13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7">
      <selection activeCell="M32" sqref="M32"/>
    </sheetView>
  </sheetViews>
  <sheetFormatPr defaultColWidth="11.421875" defaultRowHeight="15"/>
  <cols>
    <col min="1" max="1" width="10.57421875" style="0" customWidth="1"/>
    <col min="2" max="2" width="8.7109375" style="0" customWidth="1"/>
    <col min="3" max="3" width="10.57421875" style="0" customWidth="1"/>
    <col min="4" max="4" width="11.57421875" style="0" customWidth="1"/>
    <col min="6" max="6" width="13.421875" style="0" customWidth="1"/>
  </cols>
  <sheetData>
    <row r="1" ht="15">
      <c r="A1" s="15" t="s">
        <v>0</v>
      </c>
    </row>
    <row r="2" ht="15">
      <c r="A2" s="15"/>
    </row>
    <row r="3" spans="1:7" ht="61.5" customHeight="1">
      <c r="A3" s="17" t="s">
        <v>31</v>
      </c>
      <c r="B3" s="17" t="s">
        <v>37</v>
      </c>
      <c r="C3" s="17" t="s">
        <v>32</v>
      </c>
      <c r="D3" s="17" t="s">
        <v>33</v>
      </c>
      <c r="E3" s="17" t="s">
        <v>35</v>
      </c>
      <c r="F3" s="17" t="s">
        <v>34</v>
      </c>
      <c r="G3" s="17" t="s">
        <v>36</v>
      </c>
    </row>
    <row r="4" spans="1:7" ht="15">
      <c r="A4" s="18">
        <v>688.4</v>
      </c>
      <c r="B4" s="18">
        <v>284.71</v>
      </c>
      <c r="C4" s="28">
        <v>973.11</v>
      </c>
      <c r="D4" s="19">
        <v>6.45</v>
      </c>
      <c r="E4" s="5">
        <v>3</v>
      </c>
      <c r="F4" s="20">
        <v>9.45</v>
      </c>
      <c r="G4" s="21">
        <v>9195.89</v>
      </c>
    </row>
    <row r="5" ht="15.75" thickBot="1"/>
    <row r="6" spans="1:7" ht="135.75" thickBot="1">
      <c r="A6" s="1" t="s">
        <v>1</v>
      </c>
      <c r="B6" s="2" t="s">
        <v>2</v>
      </c>
      <c r="C6" s="35" t="s">
        <v>31</v>
      </c>
      <c r="D6" s="25" t="s">
        <v>30</v>
      </c>
      <c r="E6" s="26" t="s">
        <v>38</v>
      </c>
      <c r="F6" s="31" t="s">
        <v>40</v>
      </c>
      <c r="G6" s="27"/>
    </row>
    <row r="7" spans="1:7" ht="15">
      <c r="A7" s="3" t="s">
        <v>3</v>
      </c>
      <c r="B7" s="4" t="s">
        <v>4</v>
      </c>
      <c r="C7" s="36">
        <v>34.5</v>
      </c>
      <c r="D7" s="23">
        <v>14.27</v>
      </c>
      <c r="E7" s="11">
        <f aca="true" t="shared" si="0" ref="E7:E27">C7+D7</f>
        <v>48.769999999999996</v>
      </c>
      <c r="F7" s="32">
        <f>E7*F4</f>
        <v>460.8764999999999</v>
      </c>
      <c r="G7" s="24"/>
    </row>
    <row r="8" spans="1:7" ht="15.75" thickBot="1">
      <c r="A8" s="3" t="s">
        <v>3</v>
      </c>
      <c r="B8" s="3" t="s">
        <v>5</v>
      </c>
      <c r="C8" s="37">
        <v>49.2</v>
      </c>
      <c r="D8" s="13">
        <v>20.35</v>
      </c>
      <c r="E8" s="5">
        <f t="shared" si="0"/>
        <v>69.55000000000001</v>
      </c>
      <c r="F8" s="33">
        <f>E8*F4</f>
        <v>657.2475000000001</v>
      </c>
      <c r="G8" s="18"/>
    </row>
    <row r="9" spans="1:7" ht="15">
      <c r="A9" s="4" t="s">
        <v>3</v>
      </c>
      <c r="B9" s="3" t="s">
        <v>6</v>
      </c>
      <c r="C9" s="37">
        <v>30.25</v>
      </c>
      <c r="D9" s="13">
        <v>12.51</v>
      </c>
      <c r="E9" s="5">
        <f t="shared" si="0"/>
        <v>42.76</v>
      </c>
      <c r="F9" s="33">
        <f>E9*F4</f>
        <v>404.08199999999994</v>
      </c>
      <c r="G9" s="18"/>
    </row>
    <row r="10" spans="1:7" ht="15.75" thickBot="1">
      <c r="A10" s="3" t="s">
        <v>7</v>
      </c>
      <c r="B10" s="3" t="s">
        <v>8</v>
      </c>
      <c r="C10" s="37">
        <v>11.8</v>
      </c>
      <c r="D10" s="13">
        <v>4.88</v>
      </c>
      <c r="E10" s="5">
        <f t="shared" si="0"/>
        <v>16.68</v>
      </c>
      <c r="F10" s="33">
        <f>E10*F4</f>
        <v>157.62599999999998</v>
      </c>
      <c r="G10" s="18"/>
    </row>
    <row r="11" spans="1:7" ht="15">
      <c r="A11" s="4" t="s">
        <v>7</v>
      </c>
      <c r="B11" s="3" t="s">
        <v>9</v>
      </c>
      <c r="C11" s="37">
        <v>13.3</v>
      </c>
      <c r="D11" s="13">
        <v>5.5</v>
      </c>
      <c r="E11" s="5">
        <f t="shared" si="0"/>
        <v>18.8</v>
      </c>
      <c r="F11" s="33">
        <f>E11*F4</f>
        <v>177.66</v>
      </c>
      <c r="G11" s="18"/>
    </row>
    <row r="12" spans="1:7" ht="15.75" thickBot="1">
      <c r="A12" s="3" t="s">
        <v>7</v>
      </c>
      <c r="B12" s="3" t="s">
        <v>10</v>
      </c>
      <c r="C12" s="37">
        <v>21.25</v>
      </c>
      <c r="D12" s="13">
        <v>8.79</v>
      </c>
      <c r="E12" s="5">
        <f t="shared" si="0"/>
        <v>30.04</v>
      </c>
      <c r="F12" s="33">
        <f>E12*F4</f>
        <v>283.878</v>
      </c>
      <c r="G12" s="18"/>
    </row>
    <row r="13" spans="1:7" ht="15">
      <c r="A13" s="4" t="s">
        <v>7</v>
      </c>
      <c r="B13" s="3" t="s">
        <v>11</v>
      </c>
      <c r="C13" s="37">
        <v>18</v>
      </c>
      <c r="D13" s="13">
        <v>7.45</v>
      </c>
      <c r="E13" s="5">
        <f t="shared" si="0"/>
        <v>25.45</v>
      </c>
      <c r="F13" s="33">
        <f>E13*F4</f>
        <v>240.50249999999997</v>
      </c>
      <c r="G13" s="18"/>
    </row>
    <row r="14" spans="1:7" ht="15.75" thickBot="1">
      <c r="A14" s="3" t="s">
        <v>7</v>
      </c>
      <c r="B14" s="3" t="s">
        <v>12</v>
      </c>
      <c r="C14" s="37">
        <v>24.5</v>
      </c>
      <c r="D14" s="13">
        <v>10.13</v>
      </c>
      <c r="E14" s="5">
        <f t="shared" si="0"/>
        <v>34.63</v>
      </c>
      <c r="F14" s="33">
        <f>E14*F4</f>
        <v>327.2535</v>
      </c>
      <c r="G14" s="18"/>
    </row>
    <row r="15" spans="1:7" ht="15">
      <c r="A15" s="4" t="s">
        <v>7</v>
      </c>
      <c r="B15" s="3" t="s">
        <v>13</v>
      </c>
      <c r="C15" s="37">
        <v>24.25</v>
      </c>
      <c r="D15" s="13">
        <v>10.03</v>
      </c>
      <c r="E15" s="5">
        <f t="shared" si="0"/>
        <v>34.28</v>
      </c>
      <c r="F15" s="33">
        <f>E15*F4</f>
        <v>323.94599999999997</v>
      </c>
      <c r="G15" s="18"/>
    </row>
    <row r="16" spans="1:7" ht="15">
      <c r="A16" s="3" t="s">
        <v>14</v>
      </c>
      <c r="B16" s="3" t="s">
        <v>15</v>
      </c>
      <c r="C16" s="37">
        <v>10.65</v>
      </c>
      <c r="D16" s="13">
        <v>4.41</v>
      </c>
      <c r="E16" s="5">
        <f t="shared" si="0"/>
        <v>15.06</v>
      </c>
      <c r="F16" s="33">
        <f>E16*F4</f>
        <v>142.317</v>
      </c>
      <c r="G16" s="18"/>
    </row>
    <row r="17" spans="1:7" ht="15">
      <c r="A17" s="3" t="s">
        <v>14</v>
      </c>
      <c r="B17" s="3" t="s">
        <v>16</v>
      </c>
      <c r="C17" s="37">
        <v>13.3</v>
      </c>
      <c r="D17" s="13">
        <v>5.5</v>
      </c>
      <c r="E17" s="5">
        <f t="shared" si="0"/>
        <v>18.8</v>
      </c>
      <c r="F17" s="33">
        <f>E17*F4</f>
        <v>177.66</v>
      </c>
      <c r="G17" s="18"/>
    </row>
    <row r="18" spans="1:7" ht="15">
      <c r="A18" s="3" t="s">
        <v>14</v>
      </c>
      <c r="B18" s="3" t="s">
        <v>17</v>
      </c>
      <c r="C18" s="37">
        <v>21.25</v>
      </c>
      <c r="D18" s="13">
        <v>8.79</v>
      </c>
      <c r="E18" s="5">
        <f t="shared" si="0"/>
        <v>30.04</v>
      </c>
      <c r="F18" s="33">
        <f>E18*F4</f>
        <v>283.878</v>
      </c>
      <c r="G18" s="18"/>
    </row>
    <row r="19" spans="1:7" ht="15">
      <c r="A19" s="3" t="s">
        <v>14</v>
      </c>
      <c r="B19" s="3" t="s">
        <v>18</v>
      </c>
      <c r="C19" s="37">
        <v>15</v>
      </c>
      <c r="D19" s="13">
        <v>6.2</v>
      </c>
      <c r="E19" s="5">
        <f t="shared" si="0"/>
        <v>21.2</v>
      </c>
      <c r="F19" s="33">
        <f>E19*F4</f>
        <v>200.33999999999997</v>
      </c>
      <c r="G19" s="18"/>
    </row>
    <row r="20" spans="1:7" ht="15">
      <c r="A20" s="3" t="s">
        <v>14</v>
      </c>
      <c r="B20" s="3" t="s">
        <v>19</v>
      </c>
      <c r="C20" s="37">
        <v>15</v>
      </c>
      <c r="D20" s="13">
        <v>6.2</v>
      </c>
      <c r="E20" s="5">
        <f t="shared" si="0"/>
        <v>21.2</v>
      </c>
      <c r="F20" s="33">
        <f>E20*F4</f>
        <v>200.33999999999997</v>
      </c>
      <c r="G20" s="18"/>
    </row>
    <row r="21" spans="1:7" ht="15">
      <c r="A21" s="3" t="s">
        <v>14</v>
      </c>
      <c r="B21" s="3" t="s">
        <v>20</v>
      </c>
      <c r="C21" s="37">
        <v>15</v>
      </c>
      <c r="D21" s="13">
        <v>6.2</v>
      </c>
      <c r="E21" s="5">
        <f t="shared" si="0"/>
        <v>21.2</v>
      </c>
      <c r="F21" s="33">
        <f>E21*F4</f>
        <v>200.33999999999997</v>
      </c>
      <c r="G21" s="18"/>
    </row>
    <row r="22" spans="1:7" ht="15">
      <c r="A22" s="3" t="s">
        <v>14</v>
      </c>
      <c r="B22" s="3" t="s">
        <v>21</v>
      </c>
      <c r="C22" s="37">
        <v>21.25</v>
      </c>
      <c r="D22" s="13">
        <v>8.79</v>
      </c>
      <c r="E22" s="5">
        <f t="shared" si="0"/>
        <v>30.04</v>
      </c>
      <c r="F22" s="33">
        <f>E22*F4</f>
        <v>283.878</v>
      </c>
      <c r="G22" s="18"/>
    </row>
    <row r="23" spans="1:7" ht="15.75" thickBot="1">
      <c r="A23" s="3" t="s">
        <v>22</v>
      </c>
      <c r="B23" s="6" t="s">
        <v>23</v>
      </c>
      <c r="C23" s="38">
        <v>8.1</v>
      </c>
      <c r="D23" s="13">
        <v>3.35</v>
      </c>
      <c r="E23" s="5">
        <f t="shared" si="0"/>
        <v>11.45</v>
      </c>
      <c r="F23" s="33">
        <f>E23*F4</f>
        <v>108.20249999999999</v>
      </c>
      <c r="G23" s="18"/>
    </row>
    <row r="24" spans="1:7" ht="15">
      <c r="A24" s="7" t="s">
        <v>24</v>
      </c>
      <c r="B24" s="8" t="s">
        <v>4</v>
      </c>
      <c r="C24" s="36">
        <v>13.3</v>
      </c>
      <c r="D24" s="13">
        <v>5.5</v>
      </c>
      <c r="E24" s="5">
        <f t="shared" si="0"/>
        <v>18.8</v>
      </c>
      <c r="F24" s="33">
        <f>E24*F4</f>
        <v>177.66</v>
      </c>
      <c r="G24" s="18"/>
    </row>
    <row r="25" spans="1:7" ht="15">
      <c r="A25" s="9" t="s">
        <v>24</v>
      </c>
      <c r="B25" s="10" t="s">
        <v>5</v>
      </c>
      <c r="C25" s="37">
        <v>21.25</v>
      </c>
      <c r="D25" s="13">
        <v>8.79</v>
      </c>
      <c r="E25" s="5">
        <f t="shared" si="0"/>
        <v>30.04</v>
      </c>
      <c r="F25" s="33">
        <f>E25*F4</f>
        <v>283.878</v>
      </c>
      <c r="G25" s="18"/>
    </row>
    <row r="26" spans="1:7" ht="15">
      <c r="A26" s="9" t="s">
        <v>24</v>
      </c>
      <c r="B26" s="10" t="s">
        <v>6</v>
      </c>
      <c r="C26" s="37">
        <v>15</v>
      </c>
      <c r="D26" s="13">
        <v>6.2</v>
      </c>
      <c r="E26" s="5">
        <f t="shared" si="0"/>
        <v>21.2</v>
      </c>
      <c r="F26" s="33">
        <f>E26*F4</f>
        <v>200.33999999999997</v>
      </c>
      <c r="G26" s="18"/>
    </row>
    <row r="27" spans="1:7" ht="15">
      <c r="A27" s="9" t="s">
        <v>24</v>
      </c>
      <c r="B27" s="10" t="s">
        <v>8</v>
      </c>
      <c r="C27" s="37">
        <v>15</v>
      </c>
      <c r="D27" s="13">
        <v>6.2</v>
      </c>
      <c r="E27" s="5">
        <f t="shared" si="0"/>
        <v>21.2</v>
      </c>
      <c r="F27" s="33">
        <f>E27*F4</f>
        <v>200.33999999999997</v>
      </c>
      <c r="G27" s="18"/>
    </row>
    <row r="28" spans="1:7" ht="15">
      <c r="A28" s="9" t="s">
        <v>24</v>
      </c>
      <c r="B28" s="10" t="s">
        <v>9</v>
      </c>
      <c r="C28" s="37">
        <v>15</v>
      </c>
      <c r="D28" s="13">
        <v>6.2</v>
      </c>
      <c r="E28" s="5">
        <f>D28+C28</f>
        <v>21.2</v>
      </c>
      <c r="F28" s="33">
        <f>E28*F4</f>
        <v>200.33999999999997</v>
      </c>
      <c r="G28" s="18"/>
    </row>
    <row r="29" spans="1:7" ht="15">
      <c r="A29" s="9" t="s">
        <v>24</v>
      </c>
      <c r="B29" s="10" t="s">
        <v>10</v>
      </c>
      <c r="C29" s="37">
        <v>21.25</v>
      </c>
      <c r="D29" s="13">
        <v>8.79</v>
      </c>
      <c r="E29" s="5">
        <f aca="true" t="shared" si="1" ref="E29:E35">C29+D29</f>
        <v>30.04</v>
      </c>
      <c r="F29" s="33">
        <f>E29*F4</f>
        <v>283.878</v>
      </c>
      <c r="G29" s="18"/>
    </row>
    <row r="30" spans="1:7" ht="15">
      <c r="A30" s="9" t="s">
        <v>25</v>
      </c>
      <c r="B30" s="10" t="s">
        <v>11</v>
      </c>
      <c r="C30" s="37">
        <v>7.2</v>
      </c>
      <c r="D30" s="13">
        <v>2.98</v>
      </c>
      <c r="E30" s="5">
        <f t="shared" si="1"/>
        <v>10.18</v>
      </c>
      <c r="F30" s="33">
        <f>E30*F4</f>
        <v>96.201</v>
      </c>
      <c r="G30" s="18"/>
    </row>
    <row r="31" spans="1:7" ht="15">
      <c r="A31" s="9" t="s">
        <v>25</v>
      </c>
      <c r="B31" s="10" t="s">
        <v>12</v>
      </c>
      <c r="C31" s="37">
        <v>13.8</v>
      </c>
      <c r="D31" s="13">
        <v>5.71</v>
      </c>
      <c r="E31" s="5">
        <f t="shared" si="1"/>
        <v>19.51</v>
      </c>
      <c r="F31" s="33">
        <f>E31*F4</f>
        <v>184.3695</v>
      </c>
      <c r="G31" s="18"/>
    </row>
    <row r="32" spans="1:7" ht="15">
      <c r="A32" s="9" t="s">
        <v>25</v>
      </c>
      <c r="B32" s="10" t="s">
        <v>13</v>
      </c>
      <c r="C32" s="37">
        <v>21.25</v>
      </c>
      <c r="D32" s="13">
        <v>8.79</v>
      </c>
      <c r="E32" s="5">
        <f t="shared" si="1"/>
        <v>30.04</v>
      </c>
      <c r="F32" s="33">
        <f>E32*F4</f>
        <v>283.878</v>
      </c>
      <c r="G32" s="18"/>
    </row>
    <row r="33" spans="1:7" ht="15">
      <c r="A33" s="9" t="s">
        <v>25</v>
      </c>
      <c r="B33" s="10" t="s">
        <v>15</v>
      </c>
      <c r="C33" s="37">
        <v>30</v>
      </c>
      <c r="D33" s="13">
        <v>12.41</v>
      </c>
      <c r="E33" s="5">
        <f t="shared" si="1"/>
        <v>42.41</v>
      </c>
      <c r="F33" s="33">
        <f>E33*F4</f>
        <v>400.77449999999993</v>
      </c>
      <c r="G33" s="18"/>
    </row>
    <row r="34" spans="1:7" ht="15">
      <c r="A34" s="9" t="s">
        <v>25</v>
      </c>
      <c r="B34" s="10" t="s">
        <v>16</v>
      </c>
      <c r="C34" s="37">
        <v>15.25</v>
      </c>
      <c r="D34" s="13">
        <v>6.31</v>
      </c>
      <c r="E34" s="5">
        <f t="shared" si="1"/>
        <v>21.56</v>
      </c>
      <c r="F34" s="33">
        <f>E34*F4</f>
        <v>203.74199999999996</v>
      </c>
      <c r="G34" s="18"/>
    </row>
    <row r="35" spans="1:7" ht="15">
      <c r="A35" s="9" t="s">
        <v>25</v>
      </c>
      <c r="B35" s="10" t="s">
        <v>17</v>
      </c>
      <c r="C35" s="37">
        <v>21.25</v>
      </c>
      <c r="D35" s="13">
        <v>8.79</v>
      </c>
      <c r="E35" s="5">
        <f t="shared" si="1"/>
        <v>30.04</v>
      </c>
      <c r="F35" s="33">
        <f>E35*F4</f>
        <v>283.878</v>
      </c>
      <c r="G35" s="18"/>
    </row>
    <row r="36" spans="3:7" s="16" customFormat="1" ht="15">
      <c r="C36" s="39"/>
      <c r="D36" s="14"/>
      <c r="E36" s="22"/>
      <c r="F36" s="33"/>
      <c r="G36" s="22"/>
    </row>
    <row r="37" spans="1:7" ht="15">
      <c r="A37" s="10" t="s">
        <v>26</v>
      </c>
      <c r="B37" s="3" t="s">
        <v>27</v>
      </c>
      <c r="C37" s="37">
        <v>51.97</v>
      </c>
      <c r="D37" s="13">
        <v>21.5</v>
      </c>
      <c r="E37" s="5">
        <f>C37+D37</f>
        <v>73.47</v>
      </c>
      <c r="F37" s="33">
        <f>E37*F4</f>
        <v>694.2914999999999</v>
      </c>
      <c r="G37" s="18"/>
    </row>
    <row r="38" spans="1:7" ht="15">
      <c r="A38" s="10" t="s">
        <v>28</v>
      </c>
      <c r="B38" s="3" t="s">
        <v>18</v>
      </c>
      <c r="C38" s="37">
        <v>41.17</v>
      </c>
      <c r="D38" s="13">
        <v>17.03</v>
      </c>
      <c r="E38" s="5">
        <f>C38+D38</f>
        <v>58.2</v>
      </c>
      <c r="F38" s="33">
        <f>E38*F4</f>
        <v>549.99</v>
      </c>
      <c r="G38" s="18"/>
    </row>
    <row r="39" spans="1:7" ht="15">
      <c r="A39" s="10" t="s">
        <v>29</v>
      </c>
      <c r="B39" s="3" t="s">
        <v>19</v>
      </c>
      <c r="C39" s="37">
        <v>39.08</v>
      </c>
      <c r="D39" s="13">
        <v>16.16</v>
      </c>
      <c r="E39" s="5">
        <f>C39+D39</f>
        <v>55.239999999999995</v>
      </c>
      <c r="F39" s="33">
        <f>E39*F4</f>
        <v>522.0179999999999</v>
      </c>
      <c r="G39" s="18"/>
    </row>
    <row r="40" spans="3:6" ht="15">
      <c r="C40" s="30">
        <f>SUM(C7:C39)</f>
        <v>688.3700000000001</v>
      </c>
      <c r="D40" s="12">
        <f>SUM(D7:D39)</f>
        <v>284.71</v>
      </c>
      <c r="E40" s="29">
        <f>SUM(E7:E39)</f>
        <v>973.08</v>
      </c>
      <c r="F40" s="12">
        <f>SUM(F7:F39)</f>
        <v>9195.606</v>
      </c>
    </row>
    <row r="42" ht="15">
      <c r="A42" s="34" t="s">
        <v>39</v>
      </c>
    </row>
    <row r="44" ht="15">
      <c r="A44" t="s">
        <v>41</v>
      </c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Kirsten.Baetzing</dc:creator>
  <cp:keywords/>
  <dc:description/>
  <cp:lastModifiedBy>Kirsten.Baetzing</cp:lastModifiedBy>
  <cp:lastPrinted>2013-01-29T10:30:37Z</cp:lastPrinted>
  <dcterms:created xsi:type="dcterms:W3CDTF">2013-01-29T09:14:28Z</dcterms:created>
  <dcterms:modified xsi:type="dcterms:W3CDTF">2013-01-29T15:47:57Z</dcterms:modified>
  <cp:category/>
  <cp:version/>
  <cp:contentType/>
  <cp:contentStatus/>
</cp:coreProperties>
</file>